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1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<sst xmlns="http://schemas.openxmlformats.org/spreadsheetml/2006/main" count="82" uniqueCount="57">
  <si>
    <t>SAMSA FILM</t>
  </si>
  <si>
    <t>PETITE MISERE</t>
  </si>
  <si>
    <t>MONIPOLY PRODUCTIONS</t>
  </si>
  <si>
    <t xml:space="preserve">BEAUTIFUL BLEU </t>
  </si>
  <si>
    <t>L'HOMME AU CIGARE</t>
  </si>
  <si>
    <t>RATTLESNAKE PICTURES</t>
  </si>
  <si>
    <t>HISTOIRES DE JEUNESSE</t>
  </si>
  <si>
    <t>BUNICA</t>
  </si>
  <si>
    <t>MINOTAURUS FILM</t>
  </si>
  <si>
    <t>BOYS ON THE RUN</t>
  </si>
  <si>
    <t>RED LION SARL</t>
  </si>
  <si>
    <t>STEICHEN</t>
  </si>
  <si>
    <t>RECAPITULATIF</t>
  </si>
  <si>
    <t>DEVELOPPEMENT, ECRITURE</t>
  </si>
  <si>
    <t>PRODUCTION</t>
  </si>
  <si>
    <t>DISTRIBUTION</t>
  </si>
  <si>
    <t>TOTAL GENERAL</t>
  </si>
  <si>
    <t xml:space="preserve">SOLDE </t>
  </si>
  <si>
    <t>BONI AU 31/12/99</t>
  </si>
  <si>
    <t>ANNULATION, CORRECTIONS ENGAGEMENTS</t>
  </si>
  <si>
    <t>REMBOURSEMENTS</t>
  </si>
  <si>
    <t>REGULARISATION EXERCICES ANTERIEURS</t>
  </si>
  <si>
    <t>TRANSFERT A "SUBSIDES DIVERS"</t>
  </si>
  <si>
    <t>DISPONIBLE " AIDES FINANCIERES SELECTIVES "</t>
  </si>
  <si>
    <t>ENGAGEMENTS</t>
  </si>
  <si>
    <t>TISCH UND BETT</t>
  </si>
  <si>
    <t>TRANSFERT AUX BUDGETS "STRUCTURE, INVESTISSEMENTS, PROMOTION, EURIMAGE"</t>
  </si>
  <si>
    <t>CREDIT 2000</t>
  </si>
  <si>
    <t xml:space="preserve">AM ANFANG WAR DER BLICK </t>
  </si>
  <si>
    <t>STEEL CRAZY AFTER ALL THESE YEARS</t>
  </si>
  <si>
    <t>CHARLIE</t>
  </si>
  <si>
    <t xml:space="preserve">TARANTULA LUXEMBOURG </t>
  </si>
  <si>
    <t>LE VARAN et la SORCIERE</t>
  </si>
  <si>
    <t>IRIS PRODUCTIONS</t>
  </si>
  <si>
    <t>GLOBI - DER GESTOHLENE SCHATTEN</t>
  </si>
  <si>
    <t>NEBEL</t>
  </si>
  <si>
    <t>INTERETS PROMERITES (ESTIMATION)</t>
  </si>
  <si>
    <t>SUR LES CENDRES DU VIEUX MONDE</t>
  </si>
  <si>
    <t>INTERETS CREDITEURS AU 30/11/2000</t>
  </si>
  <si>
    <t>BYE BYE BLACKBIRD</t>
  </si>
  <si>
    <t>UNE PART DU CIEL</t>
  </si>
  <si>
    <t>NHA FALA</t>
  </si>
  <si>
    <t>LEZARDS</t>
  </si>
  <si>
    <t xml:space="preserve">Titre de l'œuvre </t>
  </si>
  <si>
    <t>Genre</t>
  </si>
  <si>
    <t>Société de Production</t>
  </si>
  <si>
    <t>Aide à la distribution</t>
  </si>
  <si>
    <t>Moyen-métrage d'animation</t>
  </si>
  <si>
    <t>Documentaire</t>
  </si>
  <si>
    <t>Moyen-métrage de fiction</t>
  </si>
  <si>
    <t>Long-métrage de fiction</t>
  </si>
  <si>
    <t>Court-métrage de fiction</t>
  </si>
  <si>
    <t>Long-métrage d'animation</t>
  </si>
  <si>
    <t xml:space="preserve">TOTAL </t>
  </si>
  <si>
    <t>Montant de l'aide</t>
  </si>
  <si>
    <t>Aides à l'écriture et au développement</t>
  </si>
  <si>
    <t>Aides à la production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</si>
</sst>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_ ;\-0\ "/>
    <numFmt numFmtId="165" formatCode="#,##0_ ;\-#,##0\ 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1" borderId="0" xfId="0" applyFill="1" applyBorder="1" applyAlignment="1">
      <alignment/>
    </xf>
    <xf numFmtId="3" fontId="1" fillId="1" borderId="2" xfId="0" applyNumberFormat="1" applyFont="1" applyFill="1" applyBorder="1" applyAlignment="1">
      <alignment/>
    </xf>
    <xf numFmtId="0" fontId="1" fillId="1" borderId="3" xfId="0" applyFont="1" applyFill="1" applyBorder="1" applyAlignment="1">
      <alignment/>
    </xf>
    <xf numFmtId="0" fontId="1" fillId="1" borderId="4" xfId="0" applyFont="1" applyFill="1" applyBorder="1" applyAlignment="1">
      <alignment/>
    </xf>
    <xf numFmtId="0" fontId="0" fillId="1" borderId="5" xfId="0" applyFill="1" applyBorder="1" applyAlignment="1">
      <alignment/>
    </xf>
    <xf numFmtId="3" fontId="0" fillId="1" borderId="5" xfId="0" applyNumberFormat="1" applyFill="1" applyBorder="1" applyAlignment="1">
      <alignment/>
    </xf>
    <xf numFmtId="0" fontId="0" fillId="1" borderId="6" xfId="0" applyFill="1" applyBorder="1" applyAlignment="1">
      <alignment/>
    </xf>
    <xf numFmtId="0" fontId="0" fillId="1" borderId="7" xfId="0" applyFill="1" applyBorder="1" applyAlignment="1">
      <alignment/>
    </xf>
    <xf numFmtId="0" fontId="0" fillId="1" borderId="8" xfId="0" applyFill="1" applyBorder="1" applyAlignment="1">
      <alignment/>
    </xf>
    <xf numFmtId="0" fontId="0" fillId="1" borderId="8" xfId="0" applyFill="1" applyBorder="1" applyAlignment="1">
      <alignment horizontal="center"/>
    </xf>
    <xf numFmtId="0" fontId="0" fillId="1" borderId="9" xfId="0" applyFill="1" applyBorder="1" applyAlignment="1">
      <alignment horizontal="center"/>
    </xf>
    <xf numFmtId="0" fontId="0" fillId="0" borderId="0" xfId="0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62"/>
  <sheetViews>
    <sheetView tabSelected="1" workbookViewId="0" topLeftCell="A10">
      <selection activeCell="A10" sqref="A10"/>
    </sheetView>
  </sheetViews>
  <sheetFormatPr defaultColWidth="11.421875" defaultRowHeight="12.75"/>
  <cols>
    <col min="1" max="1" width="40.7109375" style="23" customWidth="1"/>
    <col min="2" max="2" width="5.7109375" style="23" customWidth="1"/>
    <col min="3" max="3" width="25.7109375" style="22" customWidth="1"/>
    <col min="4" max="4" width="5.7109375" style="22" customWidth="1"/>
    <col min="5" max="5" width="25.7109375" style="23" customWidth="1"/>
    <col min="6" max="6" width="30.7109375" style="23" customWidth="1"/>
    <col min="7" max="16384" width="11.421875" style="23" customWidth="1"/>
  </cols>
  <sheetData>
    <row r="9" ht="12.75">
      <c r="E9" s="24"/>
    </row>
    <row r="10" spans="1:6" ht="12.75">
      <c r="A10" s="25" t="s">
        <v>43</v>
      </c>
      <c r="B10" s="26"/>
      <c r="C10" s="25" t="s">
        <v>44</v>
      </c>
      <c r="E10" s="24" t="s">
        <v>45</v>
      </c>
      <c r="F10" s="4" t="s">
        <v>54</v>
      </c>
    </row>
    <row r="13" ht="12.75">
      <c r="A13" s="27" t="s">
        <v>55</v>
      </c>
    </row>
    <row r="16" spans="1:6" ht="12.75">
      <c r="A16" s="22" t="s">
        <v>3</v>
      </c>
      <c r="B16" s="21"/>
      <c r="C16" s="22" t="s">
        <v>47</v>
      </c>
      <c r="E16" s="23" t="s">
        <v>2</v>
      </c>
      <c r="F16" s="4">
        <v>2200000</v>
      </c>
    </row>
    <row r="17" spans="1:6" ht="12.75">
      <c r="A17" s="22" t="s">
        <v>4</v>
      </c>
      <c r="B17" s="21"/>
      <c r="C17" s="22" t="s">
        <v>48</v>
      </c>
      <c r="E17" s="23" t="s">
        <v>5</v>
      </c>
      <c r="F17" s="4">
        <v>723000</v>
      </c>
    </row>
    <row r="18" spans="1:6" ht="12.75">
      <c r="A18" s="22" t="s">
        <v>29</v>
      </c>
      <c r="B18" s="21"/>
      <c r="C18" s="23" t="s">
        <v>50</v>
      </c>
      <c r="D18" s="23"/>
      <c r="E18" s="23" t="s">
        <v>2</v>
      </c>
      <c r="F18" s="4">
        <v>900000</v>
      </c>
    </row>
    <row r="19" spans="1:6" ht="12.75">
      <c r="A19" s="22" t="s">
        <v>42</v>
      </c>
      <c r="B19" s="21"/>
      <c r="C19" s="23" t="s">
        <v>49</v>
      </c>
      <c r="D19" s="23"/>
      <c r="E19" s="23" t="s">
        <v>0</v>
      </c>
      <c r="F19" s="4">
        <v>500000</v>
      </c>
    </row>
    <row r="20" spans="1:6" ht="12.75">
      <c r="A20" s="22"/>
      <c r="C20" s="23"/>
      <c r="D20" s="23"/>
      <c r="F20" s="4"/>
    </row>
    <row r="21" spans="1:6" ht="12.75">
      <c r="A21" s="22"/>
      <c r="C21" s="23"/>
      <c r="D21" s="23"/>
      <c r="F21" s="4"/>
    </row>
    <row r="22" spans="1:6" ht="12.75">
      <c r="A22" s="27" t="s">
        <v>56</v>
      </c>
      <c r="B22" s="26"/>
      <c r="C22" s="23"/>
      <c r="D22" s="23"/>
      <c r="F22" s="4"/>
    </row>
    <row r="23" spans="1:6" ht="12.75">
      <c r="A23" s="27"/>
      <c r="B23" s="26"/>
      <c r="C23" s="23"/>
      <c r="D23" s="23"/>
      <c r="F23" s="4"/>
    </row>
    <row r="24" spans="1:6" ht="12.75">
      <c r="A24" s="27"/>
      <c r="B24" s="26"/>
      <c r="C24" s="23"/>
      <c r="D24" s="23"/>
      <c r="F24" s="4"/>
    </row>
    <row r="25" spans="1:6" ht="12.75">
      <c r="A25" s="22" t="s">
        <v>6</v>
      </c>
      <c r="B25" s="21"/>
      <c r="C25" s="23" t="s">
        <v>48</v>
      </c>
      <c r="D25" s="23"/>
      <c r="E25" s="23" t="s">
        <v>0</v>
      </c>
      <c r="F25" s="4">
        <v>5000000</v>
      </c>
    </row>
    <row r="26" spans="1:6" ht="12.75">
      <c r="A26" s="22" t="s">
        <v>28</v>
      </c>
      <c r="B26" s="21"/>
      <c r="C26" s="23" t="s">
        <v>49</v>
      </c>
      <c r="D26" s="23"/>
      <c r="E26" s="23" t="s">
        <v>8</v>
      </c>
      <c r="F26" s="4">
        <v>600000</v>
      </c>
    </row>
    <row r="27" spans="1:6" ht="12.75">
      <c r="A27" s="22" t="s">
        <v>30</v>
      </c>
      <c r="B27" s="21"/>
      <c r="C27" s="23" t="s">
        <v>51</v>
      </c>
      <c r="D27" s="23"/>
      <c r="E27" s="23" t="s">
        <v>31</v>
      </c>
      <c r="F27" s="4">
        <v>2400000</v>
      </c>
    </row>
    <row r="28" spans="1:6" ht="12.75">
      <c r="A28" s="22" t="s">
        <v>9</v>
      </c>
      <c r="B28" s="21"/>
      <c r="C28" s="23" t="s">
        <v>50</v>
      </c>
      <c r="D28" s="23"/>
      <c r="E28" s="23" t="s">
        <v>10</v>
      </c>
      <c r="F28" s="4">
        <v>8000000</v>
      </c>
    </row>
    <row r="29" spans="1:6" ht="12.75">
      <c r="A29" s="22" t="s">
        <v>25</v>
      </c>
      <c r="B29" s="21"/>
      <c r="C29" s="23" t="s">
        <v>51</v>
      </c>
      <c r="D29" s="23"/>
      <c r="E29" s="23" t="s">
        <v>2</v>
      </c>
      <c r="F29" s="4">
        <v>1600000</v>
      </c>
    </row>
    <row r="30" spans="1:6" ht="12.75">
      <c r="A30" s="22" t="s">
        <v>7</v>
      </c>
      <c r="B30" s="21"/>
      <c r="C30" s="23" t="s">
        <v>48</v>
      </c>
      <c r="D30" s="23"/>
      <c r="E30" s="23" t="s">
        <v>8</v>
      </c>
      <c r="F30" s="4">
        <v>1200000</v>
      </c>
    </row>
    <row r="31" spans="1:6" ht="12.75">
      <c r="A31" s="22" t="s">
        <v>1</v>
      </c>
      <c r="B31" s="21"/>
      <c r="C31" s="23" t="s">
        <v>50</v>
      </c>
      <c r="D31" s="23"/>
      <c r="E31" s="23" t="s">
        <v>0</v>
      </c>
      <c r="F31" s="4">
        <v>15000000</v>
      </c>
    </row>
    <row r="32" spans="1:6" ht="12.75">
      <c r="A32" s="22" t="s">
        <v>32</v>
      </c>
      <c r="B32" s="21"/>
      <c r="C32" s="23" t="s">
        <v>47</v>
      </c>
      <c r="D32" s="23"/>
      <c r="E32" s="23" t="s">
        <v>33</v>
      </c>
      <c r="F32" s="4">
        <v>5000000</v>
      </c>
    </row>
    <row r="33" spans="1:6" ht="12.75">
      <c r="A33" s="22" t="s">
        <v>35</v>
      </c>
      <c r="B33" s="21"/>
      <c r="C33" s="23" t="s">
        <v>49</v>
      </c>
      <c r="D33" s="23"/>
      <c r="E33" s="23" t="s">
        <v>8</v>
      </c>
      <c r="F33" s="4">
        <v>650000</v>
      </c>
    </row>
    <row r="34" spans="1:6" ht="12.75">
      <c r="A34" s="22" t="s">
        <v>34</v>
      </c>
      <c r="B34" s="21"/>
      <c r="C34" s="23" t="s">
        <v>52</v>
      </c>
      <c r="D34" s="23"/>
      <c r="E34" s="23" t="s">
        <v>2</v>
      </c>
      <c r="F34" s="4">
        <v>10000000</v>
      </c>
    </row>
    <row r="35" spans="1:6" ht="12.75">
      <c r="A35" s="22" t="s">
        <v>37</v>
      </c>
      <c r="B35" s="21"/>
      <c r="C35" s="23" t="s">
        <v>48</v>
      </c>
      <c r="D35" s="23"/>
      <c r="E35" s="23" t="s">
        <v>31</v>
      </c>
      <c r="F35" s="4">
        <v>900000</v>
      </c>
    </row>
    <row r="36" spans="1:6" ht="12.75">
      <c r="A36" s="22" t="s">
        <v>39</v>
      </c>
      <c r="B36" s="21"/>
      <c r="C36" s="23" t="s">
        <v>50</v>
      </c>
      <c r="D36" s="23"/>
      <c r="E36" s="23" t="s">
        <v>0</v>
      </c>
      <c r="F36" s="4">
        <v>20000000</v>
      </c>
    </row>
    <row r="37" spans="1:6" ht="12.75">
      <c r="A37" s="22" t="s">
        <v>40</v>
      </c>
      <c r="B37" s="21"/>
      <c r="C37" s="23" t="s">
        <v>50</v>
      </c>
      <c r="D37" s="23"/>
      <c r="E37" s="23" t="s">
        <v>31</v>
      </c>
      <c r="F37" s="4">
        <v>6000000</v>
      </c>
    </row>
    <row r="38" spans="1:6" ht="12.75">
      <c r="A38" s="22" t="s">
        <v>41</v>
      </c>
      <c r="B38" s="21"/>
      <c r="C38" s="23" t="s">
        <v>50</v>
      </c>
      <c r="D38" s="23"/>
      <c r="E38" s="23" t="s">
        <v>0</v>
      </c>
      <c r="F38" s="4">
        <v>9000000</v>
      </c>
    </row>
    <row r="39" spans="3:6" ht="12.75">
      <c r="C39" s="23"/>
      <c r="D39" s="23"/>
      <c r="F39" s="4"/>
    </row>
    <row r="40" spans="3:4" ht="12.75">
      <c r="C40" s="23"/>
      <c r="D40" s="23"/>
    </row>
    <row r="41" spans="1:4" ht="12.75">
      <c r="A41" s="23" t="s">
        <v>46</v>
      </c>
      <c r="C41" s="23"/>
      <c r="D41" s="23"/>
    </row>
    <row r="42" spans="1:4" ht="12.75">
      <c r="A42" s="26"/>
      <c r="B42" s="26"/>
      <c r="C42" s="23"/>
      <c r="D42" s="23"/>
    </row>
    <row r="43" spans="3:6" ht="12.75">
      <c r="C43" s="23"/>
      <c r="D43" s="23"/>
      <c r="F43" s="4"/>
    </row>
    <row r="44" spans="1:6" ht="12.75">
      <c r="A44" s="22" t="s">
        <v>11</v>
      </c>
      <c r="B44" s="21"/>
      <c r="C44" s="23" t="s">
        <v>48</v>
      </c>
      <c r="D44" s="23"/>
      <c r="E44" s="23" t="s">
        <v>0</v>
      </c>
      <c r="F44" s="23">
        <v>450000</v>
      </c>
    </row>
    <row r="45" spans="3:4" ht="12.75">
      <c r="C45" s="23"/>
      <c r="D45" s="23"/>
    </row>
    <row r="46" spans="3:4" ht="12.75">
      <c r="C46" s="23"/>
      <c r="D46" s="23"/>
    </row>
    <row r="47" spans="3:6" ht="12.75">
      <c r="C47" s="23"/>
      <c r="D47" s="23"/>
      <c r="F47" s="21"/>
    </row>
    <row r="48" spans="1:6" ht="12.75">
      <c r="A48" s="21" t="s">
        <v>53</v>
      </c>
      <c r="B48" s="21"/>
      <c r="F48" s="28">
        <f>SUM(F16:F44)</f>
        <v>90123000</v>
      </c>
    </row>
    <row r="49" spans="1:6" ht="12.75">
      <c r="A49" s="21"/>
      <c r="B49" s="21"/>
      <c r="F49" s="28"/>
    </row>
    <row r="50" spans="1:6" ht="12.75">
      <c r="A50" s="21"/>
      <c r="B50" s="21"/>
      <c r="F50" s="28"/>
    </row>
    <row r="51" spans="1:6" ht="12.75">
      <c r="A51" s="21"/>
      <c r="B51" s="21"/>
      <c r="F51" s="28"/>
    </row>
    <row r="52" spans="1:6" ht="12.75">
      <c r="A52" s="21"/>
      <c r="B52" s="21"/>
      <c r="F52" s="28"/>
    </row>
    <row r="53" spans="1:6" ht="12.75">
      <c r="A53" s="21"/>
      <c r="B53" s="21"/>
      <c r="F53" s="28"/>
    </row>
    <row r="54" spans="1:6" ht="12.75">
      <c r="A54" s="21"/>
      <c r="B54" s="21"/>
      <c r="F54" s="28"/>
    </row>
    <row r="55" spans="1:6" ht="12.75">
      <c r="A55" s="21"/>
      <c r="B55" s="21"/>
      <c r="F55" s="28"/>
    </row>
    <row r="56" spans="1:6" ht="12.75">
      <c r="A56" s="21"/>
      <c r="B56" s="21"/>
      <c r="F56" s="28"/>
    </row>
    <row r="57" spans="1:6" ht="12.75">
      <c r="A57" s="21"/>
      <c r="B57" s="21"/>
      <c r="F57" s="28"/>
    </row>
    <row r="58" spans="1:6" ht="12.75">
      <c r="A58" s="21"/>
      <c r="B58" s="21"/>
      <c r="F58" s="28"/>
    </row>
    <row r="59" spans="1:6" ht="12.75">
      <c r="A59" s="21"/>
      <c r="B59" s="21"/>
      <c r="F59" s="28"/>
    </row>
    <row r="60" spans="1:6" ht="12.75">
      <c r="A60" s="21"/>
      <c r="B60" s="21"/>
      <c r="F60" s="28"/>
    </row>
    <row r="61" ht="12.75" customHeight="1">
      <c r="E61" s="29"/>
    </row>
    <row r="62" spans="1:6" ht="12.75" customHeight="1">
      <c r="A62" s="29"/>
      <c r="B62" s="29"/>
      <c r="C62" s="30"/>
      <c r="D62" s="30"/>
      <c r="E62" s="29"/>
      <c r="F62" s="29"/>
    </row>
  </sheetData>
  <printOptions/>
  <pageMargins left="0.75" right="0.75" top="1" bottom="1" header="0.4921259845" footer="0.4921259845"/>
  <pageSetup horizontalDpi="300" verticalDpi="300" orientation="portrait" paperSize="9" scale="65" r:id="rId1"/>
  <headerFooter alignWithMargins="0">
    <oddHeader>&amp;C&amp;"Arial,Gras"&amp;14FONDS NATIONAL DE SOUTIEN A LA PRODUCTION AUDIOVISUELLE
 Aides Financières sélectives
Année 2000
</oddHeader>
    <oddFooter>&amp;R]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F33"/>
  <sheetViews>
    <sheetView workbookViewId="0" topLeftCell="B9">
      <selection activeCell="E28" sqref="E28"/>
    </sheetView>
  </sheetViews>
  <sheetFormatPr defaultColWidth="11.421875" defaultRowHeight="12.75"/>
  <cols>
    <col min="2" max="2" width="10.7109375" style="0" customWidth="1"/>
    <col min="3" max="3" width="80.7109375" style="0" customWidth="1"/>
    <col min="6" max="6" width="14.7109375" style="0" customWidth="1"/>
  </cols>
  <sheetData>
    <row r="3" ht="12" customHeight="1"/>
    <row r="4" ht="15.75">
      <c r="A4" s="5" t="s">
        <v>12</v>
      </c>
    </row>
    <row r="5" ht="15.75">
      <c r="A5" s="5"/>
    </row>
    <row r="6" ht="15.75">
      <c r="A6" s="5"/>
    </row>
    <row r="7" ht="15.75">
      <c r="A7" s="5"/>
    </row>
    <row r="9" spans="2:4" ht="12.75">
      <c r="B9" s="16"/>
      <c r="C9" s="11" t="s">
        <v>24</v>
      </c>
      <c r="D9" s="12"/>
    </row>
    <row r="10" spans="2:4" ht="12.75">
      <c r="B10" s="17"/>
      <c r="C10" s="9"/>
      <c r="D10" s="13"/>
    </row>
    <row r="11" spans="2:4" ht="12.75">
      <c r="B11" s="18">
        <v>1</v>
      </c>
      <c r="C11" s="9" t="s">
        <v>13</v>
      </c>
      <c r="D11" s="14" t="e">
        <f>+Feuil1!#REF!</f>
        <v>#REF!</v>
      </c>
    </row>
    <row r="12" spans="2:4" ht="12.75">
      <c r="B12" s="18">
        <v>2</v>
      </c>
      <c r="C12" s="9" t="s">
        <v>14</v>
      </c>
      <c r="D12" s="14" t="e">
        <f>+Feuil1!#REF!</f>
        <v>#REF!</v>
      </c>
    </row>
    <row r="13" spans="2:4" ht="12.75">
      <c r="B13" s="18">
        <v>3</v>
      </c>
      <c r="C13" s="9" t="s">
        <v>15</v>
      </c>
      <c r="D13" s="14">
        <f>+Feuil1!F47</f>
        <v>0</v>
      </c>
    </row>
    <row r="14" spans="2:4" ht="12.75">
      <c r="B14" s="18"/>
      <c r="C14" s="9"/>
      <c r="D14" s="13"/>
    </row>
    <row r="15" spans="2:4" ht="12.75">
      <c r="B15" s="19"/>
      <c r="C15" s="15" t="s">
        <v>16</v>
      </c>
      <c r="D15" s="10" t="e">
        <f>SUM(D11:D14)</f>
        <v>#REF!</v>
      </c>
    </row>
    <row r="17" spans="3:5" ht="12.75">
      <c r="C17" s="20" t="s">
        <v>27</v>
      </c>
      <c r="E17" s="1">
        <v>90000000</v>
      </c>
    </row>
    <row r="18" ht="12.75">
      <c r="E18" s="1"/>
    </row>
    <row r="20" spans="3:6" ht="12.75">
      <c r="C20" s="7" t="s">
        <v>17</v>
      </c>
      <c r="D20" s="6"/>
      <c r="E20" s="6"/>
      <c r="F20" s="2" t="e">
        <f>+E17-D15</f>
        <v>#REF!</v>
      </c>
    </row>
    <row r="21" spans="3:6" ht="12.75">
      <c r="C21" s="7"/>
      <c r="D21" s="6"/>
      <c r="E21" s="6"/>
      <c r="F21" s="2"/>
    </row>
    <row r="23" spans="3:6" ht="12.75">
      <c r="C23" t="s">
        <v>18</v>
      </c>
      <c r="E23" s="1">
        <v>6644295</v>
      </c>
      <c r="F23" s="1"/>
    </row>
    <row r="24" spans="3:6" ht="12.75">
      <c r="C24" t="s">
        <v>19</v>
      </c>
      <c r="E24" s="1">
        <v>1560182</v>
      </c>
      <c r="F24" s="1"/>
    </row>
    <row r="25" spans="3:6" ht="12.75">
      <c r="C25" t="s">
        <v>20</v>
      </c>
      <c r="E25" s="1">
        <v>33264</v>
      </c>
      <c r="F25" s="1"/>
    </row>
    <row r="26" spans="3:6" ht="12.75">
      <c r="C26" t="s">
        <v>38</v>
      </c>
      <c r="E26" s="1">
        <v>2536047</v>
      </c>
      <c r="F26" s="1"/>
    </row>
    <row r="27" spans="3:6" ht="12.75">
      <c r="C27" t="s">
        <v>36</v>
      </c>
      <c r="E27" s="1">
        <v>2000000</v>
      </c>
      <c r="F27" s="1"/>
    </row>
    <row r="28" spans="3:6" ht="12.75">
      <c r="C28" t="s">
        <v>21</v>
      </c>
      <c r="E28" s="1">
        <v>2</v>
      </c>
      <c r="F28" s="1"/>
    </row>
    <row r="29" spans="3:6" ht="12.75">
      <c r="C29" t="s">
        <v>26</v>
      </c>
      <c r="E29" s="1">
        <v>-26335694</v>
      </c>
      <c r="F29" s="1"/>
    </row>
    <row r="30" spans="3:6" ht="12.75">
      <c r="C30" t="s">
        <v>22</v>
      </c>
      <c r="E30" s="1">
        <v>-4900000</v>
      </c>
      <c r="F30" s="1"/>
    </row>
    <row r="31" spans="5:6" ht="12.75">
      <c r="E31" s="1"/>
      <c r="F31" s="1"/>
    </row>
    <row r="32" spans="5:6" ht="13.5" thickBot="1">
      <c r="E32" s="1"/>
      <c r="F32" s="1"/>
    </row>
    <row r="33" spans="3:6" ht="13.5" thickBot="1">
      <c r="C33" s="8" t="s">
        <v>23</v>
      </c>
      <c r="E33" s="1"/>
      <c r="F33" s="3" t="e">
        <f>SUM(E20:F30)</f>
        <v>#REF!</v>
      </c>
    </row>
  </sheetData>
  <printOptions/>
  <pageMargins left="0.75" right="0.75" top="1" bottom="1" header="0.4921259845" footer="0.4921259845"/>
  <pageSetup horizontalDpi="300" verticalDpi="300" orientation="landscape" paperSize="9" scale="90" r:id="rId1"/>
  <headerFooter alignWithMargins="0">
    <oddHeader>&amp;L&amp;"Arial,Gras"&amp;14FONSPA&amp;"Arial,Normal"&amp;10
&amp;C&amp;"Arial,Gras"&amp;12AIDES FINANCIERES SELECTIVES
ATTRIBUTIONS 2000&amp;R&amp;D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 Wagener</dc:creator>
  <cp:keywords/>
  <dc:description/>
  <cp:lastModifiedBy>Jacquie Zahlen</cp:lastModifiedBy>
  <cp:lastPrinted>2000-12-22T15:52:56Z</cp:lastPrinted>
  <dcterms:created xsi:type="dcterms:W3CDTF">1999-03-05T09:19:01Z</dcterms:created>
  <dcterms:modified xsi:type="dcterms:W3CDTF">2000-12-28T10:54:57Z</dcterms:modified>
  <cp:category/>
  <cp:version/>
  <cp:contentType/>
  <cp:contentStatus/>
</cp:coreProperties>
</file>