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nnections.xml" ContentType="application/vnd.openxmlformats-officedocument.spreadsheetml.connection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T:\SCOM\private\Presse\Activités de presse\2024-2025\"/>
    </mc:Choice>
  </mc:AlternateContent>
  <xr:revisionPtr revIDLastSave="0" documentId="8_{CDDF633D-4E67-44C0-B58E-1CF14262C485}" xr6:coauthVersionLast="47" xr6:coauthVersionMax="47" xr10:uidLastSave="{00000000-0000-0000-0000-000000000000}"/>
  <bookViews>
    <workbookView xWindow="144" yWindow="624" windowWidth="30576" windowHeight="16656" xr2:uid="{63DC19AC-2E9D-4E1E-9905-D2ADA671638F}"/>
  </bookViews>
  <sheets>
    <sheet name="Table1" sheetId="4" r:id="rId1"/>
    <sheet name="0" sheetId="3" r:id="rId2"/>
  </sheets>
  <definedNames>
    <definedName name="ExternalData_1" localSheetId="0" hidden="1">Table1!$A$2:$E$30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4" l="1"/>
  <c r="F4" i="4"/>
  <c r="F5" i="4"/>
  <c r="F6" i="4"/>
  <c r="F7" i="4"/>
  <c r="F8" i="4"/>
  <c r="F9" i="4"/>
  <c r="F10" i="4"/>
  <c r="F11" i="4"/>
  <c r="F12" i="4"/>
  <c r="F13" i="4"/>
  <c r="F14" i="4"/>
  <c r="F15" i="4"/>
  <c r="F16" i="4"/>
  <c r="F17" i="4"/>
  <c r="F18" i="4"/>
  <c r="F19" i="4"/>
  <c r="F20" i="4"/>
  <c r="F21" i="4"/>
  <c r="F22" i="4"/>
  <c r="F23" i="4"/>
  <c r="F24" i="4"/>
  <c r="F25" i="4"/>
  <c r="F26" i="4"/>
  <c r="F27" i="4"/>
  <c r="F28" i="4"/>
  <c r="F29" i="4"/>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2"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FC64069-E13D-4540-9FF5-25B54C9D9B06}" keepAlive="1" name="Query - Table1" description="Connection to the 'Table1' query in the workbook." type="5" refreshedVersion="7"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<sst xmlns="http://schemas.openxmlformats.org/spreadsheetml/2006/main" count="78" uniqueCount="72">
  <si>
    <t>Non évalué</t>
  </si>
  <si>
    <t>Non réussi</t>
  </si>
  <si>
    <t>Réussi</t>
  </si>
  <si>
    <t>Grand Total</t>
  </si>
  <si>
    <t>DT</t>
  </si>
  <si>
    <t>3D</t>
  </si>
  <si>
    <t>AG</t>
  </si>
  <si>
    <t>AM_B1</t>
  </si>
  <si>
    <t>CE</t>
  </si>
  <si>
    <t>CEF</t>
  </si>
  <si>
    <t>CM</t>
  </si>
  <si>
    <t>CMD</t>
  </si>
  <si>
    <t>CMF</t>
  </si>
  <si>
    <t>DG</t>
  </si>
  <si>
    <t>EM</t>
  </si>
  <si>
    <t>EN</t>
  </si>
  <si>
    <t>EQ</t>
  </si>
  <si>
    <t>GC</t>
  </si>
  <si>
    <t>GL</t>
  </si>
  <si>
    <t>GLF</t>
  </si>
  <si>
    <t>HO</t>
  </si>
  <si>
    <t>HP</t>
  </si>
  <si>
    <t>IF</t>
  </si>
  <si>
    <t>IFI</t>
  </si>
  <si>
    <t>MA</t>
  </si>
  <si>
    <t>ME</t>
  </si>
  <si>
    <t>MG</t>
  </si>
  <si>
    <t>MGI</t>
  </si>
  <si>
    <t>MI</t>
  </si>
  <si>
    <t>MIF</t>
  </si>
  <si>
    <t>STC</t>
  </si>
  <si>
    <t>STE</t>
  </si>
  <si>
    <t>STR</t>
  </si>
  <si>
    <t>STRF</t>
  </si>
  <si>
    <t>STS</t>
  </si>
  <si>
    <t>STU</t>
  </si>
  <si>
    <t>TI</t>
  </si>
  <si>
    <t>TO_AN</t>
  </si>
  <si>
    <t>VE</t>
  </si>
  <si>
    <t>Code Formation</t>
  </si>
  <si>
    <t>Non réussi + Non évalué</t>
  </si>
  <si>
    <t xml:space="preserve">Taux de réussite </t>
  </si>
  <si>
    <t xml:space="preserve">Technicien en design 3D </t>
  </si>
  <si>
    <t>Technicien en agriculture</t>
  </si>
  <si>
    <t>Technicien en mécanique d'avions - cat B1</t>
  </si>
  <si>
    <t xml:space="preserve">Commerce électronique </t>
  </si>
  <si>
    <t xml:space="preserve">Technicien en administration et commerce </t>
  </si>
  <si>
    <t xml:space="preserve">Technicien en graphisme </t>
  </si>
  <si>
    <t xml:space="preserve">Entrepreneur maraîcher </t>
  </si>
  <si>
    <t xml:space="preserve">Technicien en environnement naturel </t>
  </si>
  <si>
    <t xml:space="preserve">Technicien Smart Buildings &amp; energies </t>
  </si>
  <si>
    <t xml:space="preserve">Technicien en génie civil </t>
  </si>
  <si>
    <t xml:space="preserve">Technicien en logistique </t>
  </si>
  <si>
    <t>Technicien en hôtellerie</t>
  </si>
  <si>
    <t>Technicien horticole en paysagisme</t>
  </si>
  <si>
    <t xml:space="preserve">Technicien en informatique </t>
  </si>
  <si>
    <t>Technicien en mécatronique d'automobile</t>
  </si>
  <si>
    <t xml:space="preserve">Technicien en mobilité électrique </t>
  </si>
  <si>
    <t xml:space="preserve">Technicien en mécanique générale </t>
  </si>
  <si>
    <t xml:space="preserve">Technicien en mécatronique </t>
  </si>
  <si>
    <t xml:space="preserve">Technicien Smart Technologies - E-controls </t>
  </si>
  <si>
    <t>Technicien Smart Technologies - Robot &amp; Auto</t>
  </si>
  <si>
    <t xml:space="preserve">Technicien Smart Technologies - Smart Energy </t>
  </si>
  <si>
    <t xml:space="preserve">Technicien Smart Technologies - Energy &amp; Environment </t>
  </si>
  <si>
    <t>Technicien en image</t>
  </si>
  <si>
    <t>Technicien en tourisme</t>
  </si>
  <si>
    <t xml:space="preserve">Technicien en vente et gestion </t>
  </si>
  <si>
    <t>Formation*</t>
  </si>
  <si>
    <t>Technicien Smart Technologies - Electro Tech</t>
  </si>
  <si>
    <t>Source: MENJE</t>
  </si>
  <si>
    <t xml:space="preserve">* Les différents régimes (plein-temps au lycée ou concomittant avec apprentissage en entreprise) et offres linguistiques (germanophone, francophone ou anglophone, le cas échéant) ont été réunis sous un seul intitulé de formation. Le technicien en administration et commerce, par exemple, inclut le régime à plein temps, le régime concomittant et l'offre francophone.   </t>
  </si>
  <si>
    <t xml:space="preserve">Diplôme de technicien: Résultats de la session été 2024/2025, avant rattrapage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</si>
</sst>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rgb="FF006100"/>
      <name val="Calibri"/>
      <family val="2"/>
      <scheme val="minor"/>
    </font>
    <font>
      <sz val="11"/>
      <color rgb="FF9C0006"/>
      <name val="Calibri"/>
      <family val="2"/>
      <scheme val="minor"/>
    </font>
    <font>
      <b/>
      <sz val="11"/>
      <color indexed="8"/>
      <name val="Calibri"/>
      <family val="2"/>
      <scheme val="minor"/>
    </font>
    <font>
      <b/>
      <sz val="11"/>
      <color rgb="FF9C0006"/>
      <name val="Calibri"/>
      <family val="2"/>
      <scheme val="minor"/>
    </font>
    <font>
      <sz val="11"/>
      <color rgb="FF9C5700"/>
      <name val="Calibri"/>
      <family val="2"/>
      <scheme val="minor"/>
    </font>
    <font>
      <b/>
      <sz val="11"/>
      <color rgb="FF006100"/>
      <name val="Calibri"/>
      <family val="2"/>
      <scheme val="minor"/>
    </font>
    <font>
      <sz val="11"/>
      <color indexed="8"/>
      <name val="Calibri"/>
      <family val="2"/>
      <scheme val="minor"/>
    </font>
    <font>
      <b/>
      <sz val="11"/>
      <color rgb="FF000000"/>
      <name val="Calibri"/>
      <family val="2"/>
      <scheme val="minor"/>
    </font>
  </fonts>
  <fills count="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s>
  <borders count="1">
    <border>
      <left/>
      <right/>
      <top/>
      <bottom/>
      <diagonal/>
    </border>
  </borders>
  <cellStyleXfs count="5">
    <xf numFmtId="0" fontId="0" fillId="0" borderId="0"/>
    <xf numFmtId="0" fontId="2" fillId="3" borderId="0" applyNumberFormat="0" applyBorder="0" applyAlignment="0" applyProtection="0"/>
    <xf numFmtId="0" fontId="1" fillId="2" borderId="0" applyNumberFormat="0" applyBorder="0" applyAlignment="0" applyProtection="0"/>
    <xf numFmtId="0" fontId="5" fillId="4" borderId="0" applyNumberFormat="0" applyBorder="0" applyAlignment="0" applyProtection="0"/>
    <xf numFmtId="9" fontId="7" fillId="0" borderId="0" applyFont="0" applyFill="0" applyBorder="0" applyAlignment="0" applyProtection="0"/>
  </cellStyleXfs>
  <cellXfs count="15">
    <xf numFmtId="0" fontId="0" fillId="0" borderId="0" xfId="0"/>
    <xf numFmtId="0" fontId="3" fillId="0" borderId="0" xfId="0" applyFont="1"/>
    <xf numFmtId="0" fontId="0" fillId="0" borderId="0" xfId="0" applyNumberFormat="1"/>
    <xf numFmtId="0" fontId="3" fillId="0" borderId="0" xfId="0" applyNumberFormat="1" applyFont="1"/>
    <xf numFmtId="0" fontId="2" fillId="3" borderId="0" xfId="1"/>
    <xf numFmtId="0" fontId="1" fillId="2" borderId="0" xfId="2"/>
    <xf numFmtId="0" fontId="4" fillId="3" borderId="0" xfId="1" applyFont="1"/>
    <xf numFmtId="0" fontId="6" fillId="2" borderId="0" xfId="2" applyFont="1"/>
    <xf numFmtId="0" fontId="5" fillId="4" borderId="0" xfId="3"/>
    <xf numFmtId="9" fontId="0" fillId="0" borderId="0" xfId="4" applyFont="1"/>
    <xf numFmtId="0" fontId="0" fillId="0" borderId="0" xfId="0" applyAlignment="1"/>
    <xf numFmtId="0" fontId="8" fillId="0" borderId="0" xfId="0" applyFont="1" applyAlignment="1">
      <alignment horizontal="center"/>
    </xf>
    <xf numFmtId="0" fontId="0" fillId="0" borderId="0" xfId="0" applyAlignment="1">
      <alignment horizontal="left"/>
    </xf>
    <xf numFmtId="0" fontId="8" fillId="0" borderId="0" xfId="0" applyFont="1" applyAlignment="1">
      <alignment horizontal="center"/>
    </xf>
    <xf numFmtId="0" fontId="0" fillId="0" borderId="0" xfId="0" applyAlignment="1">
      <alignment horizontal="left" wrapText="1"/>
    </xf>
  </cellXfs>
  <cellStyles count="5">
    <cellStyle name="Bad" xfId="1" builtinId="27"/>
    <cellStyle name="Good" xfId="2" builtinId="26"/>
    <cellStyle name="Neutral" xfId="3" builtinId="28"/>
    <cellStyle name="Normal" xfId="0" builtinId="0"/>
    <cellStyle name="Percent" xfId="4" builtinId="5"/>
  </cellStyles>
  <dxfs count="1">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D34CF2F4-8097-4634-BB92-727DD6D9107F}" autoFormatId="16" applyNumberFormats="0" applyBorderFormats="0" applyFontFormats="0" applyPatternFormats="0" applyAlignmentFormats="0" applyWidthHeightFormats="0">
  <queryTableRefresh nextId="8" unboundColumnsRight="1">
    <queryTableFields count="6">
      <queryTableField id="1" name="Code Formation" tableColumnId="1"/>
      <queryTableField id="2" name="Non évalué" tableColumnId="2"/>
      <queryTableField id="3" name="Non réussi" tableColumnId="3"/>
      <queryTableField id="5" name="Réussi" tableColumnId="5"/>
      <queryTableField id="6" name="Grand Total" tableColumnId="6"/>
      <queryTableField id="7" dataBound="0" tableColumnId="7"/>
    </queryTableFields>
    <queryTableDeletedFields count="1">
      <deletedField name="Non réussi + Non évalué"/>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F22321-E381-4929-9F59-93B720A6A5D1}" name="Table1_2" displayName="Table1_2" ref="A2:F30" tableType="queryTable" totalsRowShown="0">
  <autoFilter ref="A2:F30" xr:uid="{D0F22321-E381-4929-9F59-93B720A6A5D1}"/>
  <tableColumns count="6">
    <tableColumn id="1" xr3:uid="{DC63DF98-E560-4274-8F0A-B0D2F98A0358}" uniqueName="1" name="Formation*" queryTableFieldId="1" dataDxfId="0"/>
    <tableColumn id="2" xr3:uid="{9C405D17-6616-4111-B4F4-F96702A0189D}" uniqueName="2" name="Non évalué" queryTableFieldId="2"/>
    <tableColumn id="3" xr3:uid="{0D725C83-10E7-4E54-8166-E164DE0938A6}" uniqueName="3" name="Non réussi" queryTableFieldId="3"/>
    <tableColumn id="5" xr3:uid="{8ED454B9-F75C-42CC-A8CB-4CF4AA6DACE0}" uniqueName="5" name="Réussi" queryTableFieldId="5"/>
    <tableColumn id="6" xr3:uid="{5854DF03-2A20-4273-9A14-31B0F1F07FFE}" uniqueName="6" name="Grand Total" queryTableFieldId="6"/>
    <tableColumn id="7" xr3:uid="{2E2E48ED-C26F-47BF-BC0E-2923F6474320}" uniqueName="7" name="Taux de réussite " queryTableFieldId="7">
      <calculatedColumnFormula>Table1_2[[#This Row],[Réussi]]/Table1_2[[#This Row],[Grand Total]]</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D09A12-EB36-4955-BF14-822B24E745AB}" name="Table1" displayName="Table1" ref="A1:F37" totalsRowShown="0">
  <autoFilter ref="A1:F37" xr:uid="{51D09A12-EB36-4955-BF14-822B24E745AB}"/>
  <tableColumns count="6">
    <tableColumn id="1" xr3:uid="{D22E2DCF-D211-4F96-B1CD-2964CC8632D0}" name="Code Formation"/>
    <tableColumn id="2" xr3:uid="{0D4645E7-CCB1-4A14-BC62-E9FC09218170}" name="Non évalué"/>
    <tableColumn id="3" xr3:uid="{8E7AEC33-9E41-4B87-B2C7-394EACB9154A}" name="Non réussi"/>
    <tableColumn id="4" xr3:uid="{0EEB862F-D576-48B9-BF29-5B29D307A901}" name="Non réussi + Non évalué">
      <calculatedColumnFormula>SUM(B2:C2)</calculatedColumnFormula>
    </tableColumn>
    <tableColumn id="5" xr3:uid="{08E3F6FA-5D13-4521-B00D-AFEF4171286F}" name="Réussi"/>
    <tableColumn id="6" xr3:uid="{C9314955-B81C-4D4E-89E2-C27DA78EFBFD}" name="Grand Tota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23AD6-132E-450E-9FC9-F467F1211E40}">
  <dimension ref="A1:F34"/>
  <sheetViews>
    <sheetView tabSelected="1" zoomScale="130" zoomScaleNormal="130" workbookViewId="0">
      <selection activeCell="I28" sqref="I28"/>
    </sheetView>
  </sheetViews>
  <sheetFormatPr defaultColWidth="9.109375" defaultRowHeight="14.4" x14ac:dyDescent="0.3"/>
  <cols>
    <col min="1" max="1" width="65.88671875" customWidth="1"/>
    <col min="2" max="3" width="12.5546875" customWidth="1"/>
    <col min="4" max="4" width="12.109375" customWidth="1"/>
    <col min="5" max="5" width="13.5546875" customWidth="1"/>
    <col min="6" max="6" width="18.33203125" style="9" customWidth="1"/>
  </cols>
  <sheetData>
    <row r="1" spans="1:6" s="11" customFormat="1" x14ac:dyDescent="0.3">
      <c r="A1" s="13" t="s">
        <v>71</v>
      </c>
      <c r="B1" s="13"/>
      <c r="C1" s="13"/>
      <c r="D1" s="13"/>
      <c r="E1" s="13"/>
      <c r="F1" s="13"/>
    </row>
    <row r="2" spans="1:6" x14ac:dyDescent="0.3">
      <c r="A2" t="s">
        <v>67</v>
      </c>
      <c r="B2" s="8" t="s">
        <v>0</v>
      </c>
      <c r="C2" s="4" t="s">
        <v>1</v>
      </c>
      <c r="D2" s="5" t="s">
        <v>2</v>
      </c>
      <c r="E2" t="s">
        <v>3</v>
      </c>
      <c r="F2" s="9" t="s">
        <v>41</v>
      </c>
    </row>
    <row r="3" spans="1:6" x14ac:dyDescent="0.3">
      <c r="A3" s="2" t="s">
        <v>42</v>
      </c>
      <c r="B3" s="8"/>
      <c r="C3" s="4">
        <v>2</v>
      </c>
      <c r="D3" s="5">
        <v>5</v>
      </c>
      <c r="E3" s="1">
        <v>7</v>
      </c>
      <c r="F3" s="9">
        <f>Table1_2[[#This Row],[Réussi]]/Table1_2[[#This Row],[Grand Total]]</f>
        <v>0.7142857142857143</v>
      </c>
    </row>
    <row r="4" spans="1:6" x14ac:dyDescent="0.3">
      <c r="A4" s="2" t="s">
        <v>43</v>
      </c>
      <c r="B4" s="8"/>
      <c r="C4" s="4">
        <v>1</v>
      </c>
      <c r="D4" s="5">
        <v>17</v>
      </c>
      <c r="E4" s="1">
        <v>18</v>
      </c>
      <c r="F4" s="9">
        <f>Table1_2[[#This Row],[Réussi]]/Table1_2[[#This Row],[Grand Total]]</f>
        <v>0.94444444444444442</v>
      </c>
    </row>
    <row r="5" spans="1:6" x14ac:dyDescent="0.3">
      <c r="A5" s="2" t="s">
        <v>44</v>
      </c>
      <c r="B5" s="8"/>
      <c r="C5" s="4"/>
      <c r="D5" s="5">
        <v>1</v>
      </c>
      <c r="E5" s="1">
        <v>1</v>
      </c>
      <c r="F5" s="9">
        <f>Table1_2[[#This Row],[Réussi]]/Table1_2[[#This Row],[Grand Total]]</f>
        <v>1</v>
      </c>
    </row>
    <row r="6" spans="1:6" x14ac:dyDescent="0.3">
      <c r="A6" s="2" t="s">
        <v>45</v>
      </c>
      <c r="B6" s="8"/>
      <c r="C6" s="4"/>
      <c r="D6" s="5">
        <v>29</v>
      </c>
      <c r="E6" s="1">
        <v>29</v>
      </c>
      <c r="F6" s="9">
        <f>Table1_2[[#This Row],[Réussi]]/Table1_2[[#This Row],[Grand Total]]</f>
        <v>1</v>
      </c>
    </row>
    <row r="7" spans="1:6" x14ac:dyDescent="0.3">
      <c r="A7" s="2" t="s">
        <v>46</v>
      </c>
      <c r="B7" s="8">
        <v>12</v>
      </c>
      <c r="C7" s="4">
        <v>14</v>
      </c>
      <c r="D7" s="5">
        <v>286</v>
      </c>
      <c r="E7" s="1">
        <v>312</v>
      </c>
      <c r="F7" s="9">
        <f>Table1_2[[#This Row],[Réussi]]/Table1_2[[#This Row],[Grand Total]]</f>
        <v>0.91666666666666663</v>
      </c>
    </row>
    <row r="8" spans="1:6" x14ac:dyDescent="0.3">
      <c r="A8" s="2" t="s">
        <v>47</v>
      </c>
      <c r="B8" s="8"/>
      <c r="C8" s="4">
        <v>1</v>
      </c>
      <c r="D8" s="5">
        <v>7</v>
      </c>
      <c r="E8" s="1">
        <v>8</v>
      </c>
      <c r="F8" s="9">
        <f>Table1_2[[#This Row],[Réussi]]/Table1_2[[#This Row],[Grand Total]]</f>
        <v>0.875</v>
      </c>
    </row>
    <row r="9" spans="1:6" x14ac:dyDescent="0.3">
      <c r="A9" s="2" t="s">
        <v>48</v>
      </c>
      <c r="B9" s="8"/>
      <c r="C9" s="4">
        <v>1</v>
      </c>
      <c r="D9" s="5"/>
      <c r="E9" s="1">
        <v>1</v>
      </c>
      <c r="F9" s="9">
        <f>Table1_2[[#This Row],[Réussi]]/Table1_2[[#This Row],[Grand Total]]</f>
        <v>0</v>
      </c>
    </row>
    <row r="10" spans="1:6" x14ac:dyDescent="0.3">
      <c r="A10" s="2" t="s">
        <v>49</v>
      </c>
      <c r="B10" s="8"/>
      <c r="C10" s="4"/>
      <c r="D10" s="5">
        <v>11</v>
      </c>
      <c r="E10" s="1">
        <v>11</v>
      </c>
      <c r="F10" s="9">
        <f>Table1_2[[#This Row],[Réussi]]/Table1_2[[#This Row],[Grand Total]]</f>
        <v>1</v>
      </c>
    </row>
    <row r="11" spans="1:6" x14ac:dyDescent="0.3">
      <c r="A11" s="2" t="s">
        <v>50</v>
      </c>
      <c r="B11" s="8"/>
      <c r="C11" s="4"/>
      <c r="D11" s="5">
        <v>7</v>
      </c>
      <c r="E11" s="1">
        <v>7</v>
      </c>
      <c r="F11" s="9">
        <f>Table1_2[[#This Row],[Réussi]]/Table1_2[[#This Row],[Grand Total]]</f>
        <v>1</v>
      </c>
    </row>
    <row r="12" spans="1:6" x14ac:dyDescent="0.3">
      <c r="A12" s="2" t="s">
        <v>51</v>
      </c>
      <c r="B12" s="8"/>
      <c r="C12" s="4">
        <v>5</v>
      </c>
      <c r="D12" s="5">
        <v>27</v>
      </c>
      <c r="E12" s="1">
        <v>32</v>
      </c>
      <c r="F12" s="9">
        <f>Table1_2[[#This Row],[Réussi]]/Table1_2[[#This Row],[Grand Total]]</f>
        <v>0.84375</v>
      </c>
    </row>
    <row r="13" spans="1:6" x14ac:dyDescent="0.3">
      <c r="A13" s="2" t="s">
        <v>52</v>
      </c>
      <c r="B13" s="8"/>
      <c r="C13" s="4">
        <v>2</v>
      </c>
      <c r="D13" s="5">
        <v>10</v>
      </c>
      <c r="E13" s="1">
        <v>12</v>
      </c>
      <c r="F13" s="9">
        <f>Table1_2[[#This Row],[Réussi]]/Table1_2[[#This Row],[Grand Total]]</f>
        <v>0.83333333333333337</v>
      </c>
    </row>
    <row r="14" spans="1:6" x14ac:dyDescent="0.3">
      <c r="A14" s="2" t="s">
        <v>53</v>
      </c>
      <c r="B14" s="8"/>
      <c r="C14" s="4">
        <v>3</v>
      </c>
      <c r="D14" s="5">
        <v>12</v>
      </c>
      <c r="E14" s="1">
        <v>15</v>
      </c>
      <c r="F14" s="9">
        <f>Table1_2[[#This Row],[Réussi]]/Table1_2[[#This Row],[Grand Total]]</f>
        <v>0.8</v>
      </c>
    </row>
    <row r="15" spans="1:6" x14ac:dyDescent="0.3">
      <c r="A15" s="2" t="s">
        <v>54</v>
      </c>
      <c r="B15" s="8"/>
      <c r="C15" s="4"/>
      <c r="D15" s="5">
        <v>1</v>
      </c>
      <c r="E15" s="1">
        <v>1</v>
      </c>
      <c r="F15" s="9">
        <f>Table1_2[[#This Row],[Réussi]]/Table1_2[[#This Row],[Grand Total]]</f>
        <v>1</v>
      </c>
    </row>
    <row r="16" spans="1:6" x14ac:dyDescent="0.3">
      <c r="A16" s="2" t="s">
        <v>55</v>
      </c>
      <c r="B16" s="8">
        <v>1</v>
      </c>
      <c r="C16" s="4">
        <v>7</v>
      </c>
      <c r="D16" s="5">
        <v>71</v>
      </c>
      <c r="E16" s="1">
        <v>79</v>
      </c>
      <c r="F16" s="9">
        <f>Table1_2[[#This Row],[Réussi]]/Table1_2[[#This Row],[Grand Total]]</f>
        <v>0.89873417721518989</v>
      </c>
    </row>
    <row r="17" spans="1:6" x14ac:dyDescent="0.3">
      <c r="A17" s="2" t="s">
        <v>56</v>
      </c>
      <c r="B17" s="8"/>
      <c r="C17" s="4"/>
      <c r="D17" s="5">
        <v>8</v>
      </c>
      <c r="E17" s="1">
        <v>8</v>
      </c>
      <c r="F17" s="9">
        <f>Table1_2[[#This Row],[Réussi]]/Table1_2[[#This Row],[Grand Total]]</f>
        <v>1</v>
      </c>
    </row>
    <row r="18" spans="1:6" x14ac:dyDescent="0.3">
      <c r="A18" s="2" t="s">
        <v>57</v>
      </c>
      <c r="B18" s="8"/>
      <c r="C18" s="4"/>
      <c r="D18" s="5">
        <v>13</v>
      </c>
      <c r="E18" s="1">
        <v>13</v>
      </c>
      <c r="F18" s="9">
        <f>Table1_2[[#This Row],[Réussi]]/Table1_2[[#This Row],[Grand Total]]</f>
        <v>1</v>
      </c>
    </row>
    <row r="19" spans="1:6" x14ac:dyDescent="0.3">
      <c r="A19" s="2" t="s">
        <v>58</v>
      </c>
      <c r="B19" s="8"/>
      <c r="C19" s="4"/>
      <c r="D19" s="5">
        <v>20</v>
      </c>
      <c r="E19" s="1">
        <v>20</v>
      </c>
      <c r="F19" s="9">
        <f>Table1_2[[#This Row],[Réussi]]/Table1_2[[#This Row],[Grand Total]]</f>
        <v>1</v>
      </c>
    </row>
    <row r="20" spans="1:6" x14ac:dyDescent="0.3">
      <c r="A20" s="2" t="s">
        <v>59</v>
      </c>
      <c r="B20" s="8"/>
      <c r="C20" s="4">
        <v>1</v>
      </c>
      <c r="D20" s="5">
        <v>5</v>
      </c>
      <c r="E20" s="1">
        <v>6</v>
      </c>
      <c r="F20" s="9">
        <f>Table1_2[[#This Row],[Réussi]]/Table1_2[[#This Row],[Grand Total]]</f>
        <v>0.83333333333333337</v>
      </c>
    </row>
    <row r="21" spans="1:6" x14ac:dyDescent="0.3">
      <c r="A21" s="2" t="s">
        <v>60</v>
      </c>
      <c r="B21" s="8"/>
      <c r="C21" s="4">
        <v>2</v>
      </c>
      <c r="D21" s="5">
        <v>12</v>
      </c>
      <c r="E21" s="1">
        <v>14</v>
      </c>
      <c r="F21" s="9">
        <f>Table1_2[[#This Row],[Réussi]]/Table1_2[[#This Row],[Grand Total]]</f>
        <v>0.8571428571428571</v>
      </c>
    </row>
    <row r="22" spans="1:6" x14ac:dyDescent="0.3">
      <c r="A22" s="2" t="s">
        <v>68</v>
      </c>
      <c r="B22" s="8"/>
      <c r="C22" s="4"/>
      <c r="D22" s="5">
        <v>6</v>
      </c>
      <c r="E22" s="1">
        <v>6</v>
      </c>
      <c r="F22" s="9">
        <f>Table1_2[[#This Row],[Réussi]]/Table1_2[[#This Row],[Grand Total]]</f>
        <v>1</v>
      </c>
    </row>
    <row r="23" spans="1:6" x14ac:dyDescent="0.3">
      <c r="A23" s="2" t="s">
        <v>61</v>
      </c>
      <c r="B23" s="8"/>
      <c r="C23" s="4">
        <v>3</v>
      </c>
      <c r="D23" s="5">
        <v>4</v>
      </c>
      <c r="E23" s="1">
        <v>7</v>
      </c>
      <c r="F23" s="9">
        <f>Table1_2[[#This Row],[Réussi]]/Table1_2[[#This Row],[Grand Total]]</f>
        <v>0.5714285714285714</v>
      </c>
    </row>
    <row r="24" spans="1:6" x14ac:dyDescent="0.3">
      <c r="A24" s="2" t="s">
        <v>62</v>
      </c>
      <c r="B24" s="8"/>
      <c r="C24" s="4"/>
      <c r="D24" s="5">
        <v>3</v>
      </c>
      <c r="E24" s="1">
        <v>3</v>
      </c>
      <c r="F24" s="9">
        <f>Table1_2[[#This Row],[Réussi]]/Table1_2[[#This Row],[Grand Total]]</f>
        <v>1</v>
      </c>
    </row>
    <row r="25" spans="1:6" x14ac:dyDescent="0.3">
      <c r="A25" s="2" t="s">
        <v>63</v>
      </c>
      <c r="B25" s="8"/>
      <c r="C25" s="4"/>
      <c r="D25" s="5">
        <v>7</v>
      </c>
      <c r="E25" s="1">
        <v>7</v>
      </c>
      <c r="F25" s="9">
        <f>Table1_2[[#This Row],[Réussi]]/Table1_2[[#This Row],[Grand Total]]</f>
        <v>1</v>
      </c>
    </row>
    <row r="26" spans="1:6" x14ac:dyDescent="0.3">
      <c r="A26" s="2" t="s">
        <v>64</v>
      </c>
      <c r="B26" s="8"/>
      <c r="C26" s="4">
        <v>2</v>
      </c>
      <c r="D26" s="5"/>
      <c r="E26" s="1">
        <v>2</v>
      </c>
      <c r="F26" s="9">
        <f>Table1_2[[#This Row],[Réussi]]/Table1_2[[#This Row],[Grand Total]]</f>
        <v>0</v>
      </c>
    </row>
    <row r="27" spans="1:6" x14ac:dyDescent="0.3">
      <c r="A27" s="2" t="s">
        <v>65</v>
      </c>
      <c r="B27" s="8"/>
      <c r="C27" s="4"/>
      <c r="D27" s="5">
        <v>7</v>
      </c>
      <c r="E27" s="1">
        <v>7</v>
      </c>
      <c r="F27" s="9">
        <f>Table1_2[[#This Row],[Réussi]]/Table1_2[[#This Row],[Grand Total]]</f>
        <v>1</v>
      </c>
    </row>
    <row r="28" spans="1:6" x14ac:dyDescent="0.3">
      <c r="A28" s="2" t="s">
        <v>66</v>
      </c>
      <c r="B28" s="8"/>
      <c r="C28" s="4"/>
      <c r="D28" s="5">
        <v>8</v>
      </c>
      <c r="E28" s="1">
        <v>8</v>
      </c>
      <c r="F28" s="9">
        <f>Table1_2[[#This Row],[Réussi]]/Table1_2[[#This Row],[Grand Total]]</f>
        <v>1</v>
      </c>
    </row>
    <row r="29" spans="1:6" x14ac:dyDescent="0.3">
      <c r="A29" s="3" t="s">
        <v>3</v>
      </c>
      <c r="B29" s="8">
        <v>13</v>
      </c>
      <c r="C29" s="6">
        <v>44</v>
      </c>
      <c r="D29" s="7">
        <v>577</v>
      </c>
      <c r="E29" s="1">
        <v>634</v>
      </c>
      <c r="F29" s="9">
        <f>Table1_2[[#This Row],[Réussi]]/Table1_2[[#This Row],[Grand Total]]</f>
        <v>0.91009463722397477</v>
      </c>
    </row>
    <row r="30" spans="1:6" x14ac:dyDescent="0.3">
      <c r="A30" s="2" t="s">
        <v>69</v>
      </c>
    </row>
    <row r="31" spans="1:6" s="10" customFormat="1" ht="53.25" customHeight="1" x14ac:dyDescent="0.3">
      <c r="A31" s="14" t="s">
        <v>70</v>
      </c>
      <c r="B31" s="14"/>
      <c r="C31" s="14"/>
      <c r="D31" s="14"/>
      <c r="E31" s="14"/>
      <c r="F31" s="14"/>
    </row>
    <row r="32" spans="1:6" s="10" customFormat="1" x14ac:dyDescent="0.3"/>
    <row r="34" spans="4:4" x14ac:dyDescent="0.3">
      <c r="D34" s="12"/>
    </row>
  </sheetData>
  <mergeCells count="2">
    <mergeCell ref="A1:F1"/>
    <mergeCell ref="A31:F31"/>
  </mergeCells>
  <pageMargins left="0.7" right="0.7" top="0.75" bottom="0.75" header="0.3" footer="0.3"/>
  <pageSetup paperSize="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6960C-13F8-4455-8C1A-211AE4CA9A91}">
  <dimension ref="A1:F37"/>
  <sheetViews>
    <sheetView workbookViewId="0">
      <selection sqref="A1:F37"/>
    </sheetView>
  </sheetViews>
  <sheetFormatPr defaultColWidth="9.109375" defaultRowHeight="14.4" x14ac:dyDescent="0.3"/>
  <cols>
    <col min="1" max="1" width="17.33203125" customWidth="1"/>
    <col min="2" max="2" width="11.109375" hidden="1" customWidth="1"/>
    <col min="3" max="3" width="12.5546875" customWidth="1"/>
    <col min="4" max="4" width="24.5546875" customWidth="1"/>
    <col min="5" max="5" width="8.88671875" customWidth="1"/>
    <col min="6" max="6" width="13.44140625" customWidth="1"/>
  </cols>
  <sheetData>
    <row r="1" spans="1:6" x14ac:dyDescent="0.3">
      <c r="A1" t="s">
        <v>39</v>
      </c>
      <c r="B1" t="s">
        <v>0</v>
      </c>
      <c r="C1" t="s">
        <v>1</v>
      </c>
      <c r="D1" t="s">
        <v>40</v>
      </c>
      <c r="E1" t="s">
        <v>2</v>
      </c>
      <c r="F1" t="s">
        <v>3</v>
      </c>
    </row>
    <row r="2" spans="1:6" x14ac:dyDescent="0.3">
      <c r="A2" t="s">
        <v>4</v>
      </c>
      <c r="B2">
        <v>13</v>
      </c>
      <c r="C2">
        <v>44</v>
      </c>
      <c r="D2">
        <f>SUM(B2:C2)</f>
        <v>57</v>
      </c>
      <c r="E2">
        <v>577</v>
      </c>
      <c r="F2">
        <v>634</v>
      </c>
    </row>
    <row r="3" spans="1:6" x14ac:dyDescent="0.3">
      <c r="A3" t="s">
        <v>5</v>
      </c>
      <c r="C3">
        <v>2</v>
      </c>
      <c r="D3">
        <f t="shared" ref="D3:D37" si="0">SUM(B3:C3)</f>
        <v>2</v>
      </c>
      <c r="E3">
        <v>5</v>
      </c>
      <c r="F3">
        <v>7</v>
      </c>
    </row>
    <row r="4" spans="1:6" x14ac:dyDescent="0.3">
      <c r="A4" t="s">
        <v>6</v>
      </c>
      <c r="C4">
        <v>1</v>
      </c>
      <c r="D4">
        <f t="shared" si="0"/>
        <v>1</v>
      </c>
      <c r="E4">
        <v>17</v>
      </c>
      <c r="F4">
        <v>18</v>
      </c>
    </row>
    <row r="5" spans="1:6" x14ac:dyDescent="0.3">
      <c r="A5" t="s">
        <v>7</v>
      </c>
      <c r="D5">
        <f t="shared" si="0"/>
        <v>0</v>
      </c>
      <c r="E5">
        <v>1</v>
      </c>
      <c r="F5">
        <v>1</v>
      </c>
    </row>
    <row r="6" spans="1:6" x14ac:dyDescent="0.3">
      <c r="A6" t="s">
        <v>8</v>
      </c>
      <c r="D6">
        <f t="shared" si="0"/>
        <v>0</v>
      </c>
      <c r="E6">
        <v>28</v>
      </c>
      <c r="F6">
        <v>28</v>
      </c>
    </row>
    <row r="7" spans="1:6" x14ac:dyDescent="0.3">
      <c r="A7" t="s">
        <v>9</v>
      </c>
      <c r="D7">
        <f t="shared" si="0"/>
        <v>0</v>
      </c>
      <c r="E7">
        <v>1</v>
      </c>
      <c r="F7">
        <v>1</v>
      </c>
    </row>
    <row r="8" spans="1:6" x14ac:dyDescent="0.3">
      <c r="A8" t="s">
        <v>10</v>
      </c>
      <c r="B8">
        <v>12</v>
      </c>
      <c r="C8">
        <v>11</v>
      </c>
      <c r="D8">
        <f t="shared" si="0"/>
        <v>23</v>
      </c>
      <c r="E8">
        <v>230</v>
      </c>
      <c r="F8">
        <v>253</v>
      </c>
    </row>
    <row r="9" spans="1:6" x14ac:dyDescent="0.3">
      <c r="A9" t="s">
        <v>11</v>
      </c>
      <c r="D9">
        <f t="shared" si="0"/>
        <v>0</v>
      </c>
      <c r="E9">
        <v>5</v>
      </c>
      <c r="F9">
        <v>5</v>
      </c>
    </row>
    <row r="10" spans="1:6" x14ac:dyDescent="0.3">
      <c r="A10" t="s">
        <v>12</v>
      </c>
      <c r="C10">
        <v>3</v>
      </c>
      <c r="D10">
        <f t="shared" si="0"/>
        <v>3</v>
      </c>
      <c r="E10">
        <v>51</v>
      </c>
      <c r="F10">
        <v>54</v>
      </c>
    </row>
    <row r="11" spans="1:6" x14ac:dyDescent="0.3">
      <c r="A11" t="s">
        <v>13</v>
      </c>
      <c r="C11">
        <v>1</v>
      </c>
      <c r="D11">
        <f t="shared" si="0"/>
        <v>1</v>
      </c>
      <c r="E11">
        <v>7</v>
      </c>
      <c r="F11">
        <v>8</v>
      </c>
    </row>
    <row r="12" spans="1:6" x14ac:dyDescent="0.3">
      <c r="A12" t="s">
        <v>14</v>
      </c>
      <c r="C12">
        <v>1</v>
      </c>
      <c r="D12">
        <f t="shared" si="0"/>
        <v>1</v>
      </c>
      <c r="F12">
        <v>1</v>
      </c>
    </row>
    <row r="13" spans="1:6" x14ac:dyDescent="0.3">
      <c r="A13" t="s">
        <v>15</v>
      </c>
      <c r="D13">
        <f t="shared" si="0"/>
        <v>0</v>
      </c>
      <c r="E13">
        <v>11</v>
      </c>
      <c r="F13">
        <v>11</v>
      </c>
    </row>
    <row r="14" spans="1:6" x14ac:dyDescent="0.3">
      <c r="A14" t="s">
        <v>16</v>
      </c>
      <c r="D14">
        <f t="shared" si="0"/>
        <v>0</v>
      </c>
      <c r="E14">
        <v>7</v>
      </c>
      <c r="F14">
        <v>7</v>
      </c>
    </row>
    <row r="15" spans="1:6" x14ac:dyDescent="0.3">
      <c r="A15" t="s">
        <v>17</v>
      </c>
      <c r="C15">
        <v>5</v>
      </c>
      <c r="D15">
        <f t="shared" si="0"/>
        <v>5</v>
      </c>
      <c r="E15">
        <v>27</v>
      </c>
      <c r="F15">
        <v>32</v>
      </c>
    </row>
    <row r="16" spans="1:6" x14ac:dyDescent="0.3">
      <c r="A16" t="s">
        <v>18</v>
      </c>
      <c r="C16">
        <v>1</v>
      </c>
      <c r="D16">
        <f t="shared" si="0"/>
        <v>1</v>
      </c>
      <c r="E16">
        <v>4</v>
      </c>
      <c r="F16">
        <v>5</v>
      </c>
    </row>
    <row r="17" spans="1:6" x14ac:dyDescent="0.3">
      <c r="A17" t="s">
        <v>19</v>
      </c>
      <c r="C17">
        <v>1</v>
      </c>
      <c r="D17">
        <f t="shared" si="0"/>
        <v>1</v>
      </c>
      <c r="E17">
        <v>6</v>
      </c>
      <c r="F17">
        <v>7</v>
      </c>
    </row>
    <row r="18" spans="1:6" x14ac:dyDescent="0.3">
      <c r="A18" t="s">
        <v>20</v>
      </c>
      <c r="C18">
        <v>3</v>
      </c>
      <c r="D18">
        <f t="shared" si="0"/>
        <v>3</v>
      </c>
      <c r="E18">
        <v>12</v>
      </c>
      <c r="F18">
        <v>15</v>
      </c>
    </row>
    <row r="19" spans="1:6" x14ac:dyDescent="0.3">
      <c r="A19" t="s">
        <v>21</v>
      </c>
      <c r="D19">
        <f t="shared" si="0"/>
        <v>0</v>
      </c>
      <c r="E19">
        <v>1</v>
      </c>
      <c r="F19">
        <v>1</v>
      </c>
    </row>
    <row r="20" spans="1:6" x14ac:dyDescent="0.3">
      <c r="A20" t="s">
        <v>22</v>
      </c>
      <c r="B20">
        <v>1</v>
      </c>
      <c r="C20">
        <v>7</v>
      </c>
      <c r="D20">
        <f t="shared" si="0"/>
        <v>8</v>
      </c>
      <c r="E20">
        <v>63</v>
      </c>
      <c r="F20">
        <v>71</v>
      </c>
    </row>
    <row r="21" spans="1:6" x14ac:dyDescent="0.3">
      <c r="A21" t="s">
        <v>23</v>
      </c>
      <c r="D21">
        <f t="shared" si="0"/>
        <v>0</v>
      </c>
      <c r="E21">
        <v>8</v>
      </c>
      <c r="F21">
        <v>8</v>
      </c>
    </row>
    <row r="22" spans="1:6" x14ac:dyDescent="0.3">
      <c r="A22" t="s">
        <v>24</v>
      </c>
      <c r="D22">
        <f t="shared" si="0"/>
        <v>0</v>
      </c>
      <c r="E22">
        <v>8</v>
      </c>
      <c r="F22">
        <v>8</v>
      </c>
    </row>
    <row r="23" spans="1:6" x14ac:dyDescent="0.3">
      <c r="A23" t="s">
        <v>25</v>
      </c>
      <c r="D23">
        <f t="shared" si="0"/>
        <v>0</v>
      </c>
      <c r="E23">
        <v>13</v>
      </c>
      <c r="F23">
        <v>13</v>
      </c>
    </row>
    <row r="24" spans="1:6" x14ac:dyDescent="0.3">
      <c r="A24" t="s">
        <v>26</v>
      </c>
      <c r="D24">
        <f t="shared" si="0"/>
        <v>0</v>
      </c>
      <c r="E24">
        <v>16</v>
      </c>
      <c r="F24">
        <v>16</v>
      </c>
    </row>
    <row r="25" spans="1:6" x14ac:dyDescent="0.3">
      <c r="A25" t="s">
        <v>27</v>
      </c>
      <c r="D25">
        <f t="shared" si="0"/>
        <v>0</v>
      </c>
      <c r="E25">
        <v>4</v>
      </c>
      <c r="F25">
        <v>4</v>
      </c>
    </row>
    <row r="26" spans="1:6" x14ac:dyDescent="0.3">
      <c r="A26" t="s">
        <v>28</v>
      </c>
      <c r="D26">
        <f t="shared" si="0"/>
        <v>0</v>
      </c>
      <c r="E26">
        <v>3</v>
      </c>
      <c r="F26">
        <v>3</v>
      </c>
    </row>
    <row r="27" spans="1:6" x14ac:dyDescent="0.3">
      <c r="A27" t="s">
        <v>29</v>
      </c>
      <c r="C27">
        <v>1</v>
      </c>
      <c r="D27">
        <f t="shared" si="0"/>
        <v>1</v>
      </c>
      <c r="E27">
        <v>2</v>
      </c>
      <c r="F27">
        <v>3</v>
      </c>
    </row>
    <row r="28" spans="1:6" x14ac:dyDescent="0.3">
      <c r="A28" t="s">
        <v>30</v>
      </c>
      <c r="C28">
        <v>2</v>
      </c>
      <c r="D28">
        <f t="shared" si="0"/>
        <v>2</v>
      </c>
      <c r="E28">
        <v>12</v>
      </c>
      <c r="F28">
        <v>14</v>
      </c>
    </row>
    <row r="29" spans="1:6" x14ac:dyDescent="0.3">
      <c r="A29" t="s">
        <v>31</v>
      </c>
      <c r="D29">
        <f t="shared" si="0"/>
        <v>0</v>
      </c>
      <c r="E29">
        <v>6</v>
      </c>
      <c r="F29">
        <v>6</v>
      </c>
    </row>
    <row r="30" spans="1:6" x14ac:dyDescent="0.3">
      <c r="A30" t="s">
        <v>32</v>
      </c>
      <c r="C30">
        <v>1</v>
      </c>
      <c r="D30">
        <f t="shared" si="0"/>
        <v>1</v>
      </c>
      <c r="E30">
        <v>2</v>
      </c>
      <c r="F30">
        <v>3</v>
      </c>
    </row>
    <row r="31" spans="1:6" x14ac:dyDescent="0.3">
      <c r="A31" t="s">
        <v>33</v>
      </c>
      <c r="C31">
        <v>2</v>
      </c>
      <c r="D31">
        <f t="shared" si="0"/>
        <v>2</v>
      </c>
      <c r="E31">
        <v>2</v>
      </c>
      <c r="F31">
        <v>4</v>
      </c>
    </row>
    <row r="32" spans="1:6" x14ac:dyDescent="0.3">
      <c r="A32" t="s">
        <v>34</v>
      </c>
      <c r="D32">
        <f t="shared" si="0"/>
        <v>0</v>
      </c>
      <c r="E32">
        <v>3</v>
      </c>
      <c r="F32">
        <v>3</v>
      </c>
    </row>
    <row r="33" spans="1:6" x14ac:dyDescent="0.3">
      <c r="A33" t="s">
        <v>35</v>
      </c>
      <c r="D33">
        <f t="shared" si="0"/>
        <v>0</v>
      </c>
      <c r="E33">
        <v>7</v>
      </c>
      <c r="F33">
        <v>7</v>
      </c>
    </row>
    <row r="34" spans="1:6" x14ac:dyDescent="0.3">
      <c r="A34" t="s">
        <v>36</v>
      </c>
      <c r="C34">
        <v>2</v>
      </c>
      <c r="D34">
        <f t="shared" si="0"/>
        <v>2</v>
      </c>
      <c r="F34">
        <v>2</v>
      </c>
    </row>
    <row r="35" spans="1:6" x14ac:dyDescent="0.3">
      <c r="A35" t="s">
        <v>37</v>
      </c>
      <c r="D35">
        <f t="shared" si="0"/>
        <v>0</v>
      </c>
      <c r="E35">
        <v>7</v>
      </c>
      <c r="F35">
        <v>7</v>
      </c>
    </row>
    <row r="36" spans="1:6" x14ac:dyDescent="0.3">
      <c r="A36" t="s">
        <v>38</v>
      </c>
      <c r="D36">
        <f t="shared" si="0"/>
        <v>0</v>
      </c>
      <c r="E36">
        <v>8</v>
      </c>
      <c r="F36">
        <v>8</v>
      </c>
    </row>
    <row r="37" spans="1:6" x14ac:dyDescent="0.3">
      <c r="A37" t="s">
        <v>3</v>
      </c>
      <c r="B37">
        <v>13</v>
      </c>
      <c r="C37">
        <v>44</v>
      </c>
      <c r="D37">
        <f t="shared" si="0"/>
        <v>57</v>
      </c>
      <c r="E37">
        <v>577</v>
      </c>
      <c r="F37">
        <v>634</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5F02DB-4C8D-4848-A5E8-37E01A3AC122}">
  <ds:schemaRefs>
    <ds:schemaRef ds:uri="http://schemas.microsoft.com/DataMashup"/>
  </ds:schemaRefs>
</ds:datastoreItem>
</file>

<file path=customXml/itemProps2.xml><?xml version="1.0" encoding="utf-8"?>
<ds:datastoreItem xmlns:ds="http://schemas.openxmlformats.org/officeDocument/2006/customXml" ds:itemID="{FB22EF68-6661-4AB6-80A8-0394E97A4B61}"/>
</file>

<file path=customXml/itemProps3.xml><?xml version="1.0" encoding="utf-8"?>
<ds:datastoreItem xmlns:ds="http://schemas.openxmlformats.org/officeDocument/2006/customXml" ds:itemID="{1A50A41D-ABF8-40DA-8425-0B147FDDCA7C}"/>
</file>

<file path=customXml/itemProps4.xml><?xml version="1.0" encoding="utf-8"?>
<ds:datastoreItem xmlns:ds="http://schemas.openxmlformats.org/officeDocument/2006/customXml" ds:itemID="{D748833A-7193-4995-8771-3258B2937AD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Table1</vt:lpstr>
      <vt:lpstr>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 TAPDOO</dc:creator>
  <cp:lastModifiedBy>BAMBERG Myriam</cp:lastModifiedBy>
  <cp:lastPrinted>2025-07-10T07:47:46Z</cp:lastPrinted>
  <dcterms:created xsi:type="dcterms:W3CDTF">2025-07-03T09:36:27Z</dcterms:created>
  <dcterms:modified xsi:type="dcterms:W3CDTF">2025-07-10T14:04:29Z</dcterms:modified>
</cp:coreProperties>
</file>